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2C7DA0B2-7FE5-4A19-9565-F252A2EBEA46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EAEPED_ADMIN!$B$2:$H$41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D22" i="1"/>
  <c r="E22" i="1"/>
  <c r="E17" i="1"/>
  <c r="H17" i="1" s="1"/>
  <c r="E18" i="1"/>
  <c r="H18" i="1" s="1"/>
  <c r="E19" i="1"/>
  <c r="H19" i="1" s="1"/>
  <c r="E20" i="1"/>
  <c r="H20" i="1" s="1"/>
  <c r="E21" i="1"/>
  <c r="H21" i="1" s="1"/>
  <c r="E23" i="1"/>
  <c r="H23" i="1" s="1"/>
  <c r="H22" i="1" l="1"/>
  <c r="G9" i="1"/>
  <c r="E27" i="1" l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26" i="1"/>
  <c r="H26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0" i="1"/>
  <c r="H10" i="1" s="1"/>
  <c r="G25" i="1" l="1"/>
  <c r="G35" i="1" s="1"/>
  <c r="F25" i="1"/>
  <c r="D25" i="1"/>
  <c r="C25" i="1"/>
  <c r="F9" i="1"/>
  <c r="F35" i="1" s="1"/>
  <c r="D9" i="1"/>
  <c r="D35" i="1" s="1"/>
  <c r="C9" i="1"/>
  <c r="E9" i="1" l="1"/>
  <c r="C35" i="1"/>
  <c r="E25" i="1"/>
  <c r="H25" i="1" s="1"/>
  <c r="E35" i="1" l="1"/>
  <c r="H9" i="1"/>
  <c r="H35" i="1" s="1"/>
</calcChain>
</file>

<file path=xl/sharedStrings.xml><?xml version="1.0" encoding="utf-8"?>
<sst xmlns="http://schemas.openxmlformats.org/spreadsheetml/2006/main" count="45" uniqueCount="45">
  <si>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</si>
  <si>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</si>
  <si>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</si>
  <si>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</si>
  <si>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</si>
  <si>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</si>
  <si>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</si>
  <si>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</si>
  <si>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</si>
  <si>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</si>
  <si>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</si>
  <si>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</si>
  <si>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</si>
  <si>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</si>
  <si>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</si>
  <si>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</si>
  <si>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</si>
  <si>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</si>
  <si>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</si>
  <si>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</si>
  <si>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</si>
  <si>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</si>
  <si>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</si>
  <si>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</si>
  <si>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Oficina del Auditor Superior del Estado</t>
  </si>
  <si>
    <t>Secretaría Técnica</t>
  </si>
  <si>
    <t>Dirección General de Administración y Finanzas</t>
  </si>
  <si>
    <t>Auditoría Especial de Cumplimiento Financiero I</t>
  </si>
  <si>
    <t>Auditoría Especial de Cumplimiento Financiero II</t>
  </si>
  <si>
    <t>Auditoría Especial Forense</t>
  </si>
  <si>
    <t>Auditoría Especial de Obra Pública</t>
  </si>
  <si>
    <t>Auditoría Especial de Desempeño</t>
  </si>
  <si>
    <t>Coordinación de Investigaciones I</t>
  </si>
  <si>
    <t>Coordinación de Investigaciones II</t>
  </si>
  <si>
    <t>Coordinación de Substanciación</t>
  </si>
  <si>
    <t>Dirección General Jurídica</t>
  </si>
  <si>
    <t>Coordinación de Tecnologías de Información</t>
  </si>
  <si>
    <t>Coordinación de Asesores</t>
  </si>
  <si>
    <t>AUDITORÁ SUPERIOR DEL ESTADO</t>
  </si>
  <si>
    <t>Del 01 de enero al 31 de diciembre de 2022 (b)</t>
  </si>
  <si>
    <t xml:space="preserve">               LIC. HÉCTOR ALBERTO ACOSTA FÉLIX</t>
  </si>
  <si>
    <t xml:space="preserve">                               AUDITOR SUPERIOR</t>
  </si>
  <si>
    <t xml:space="preserve">      C.P. MARÍA CRISTINA PRIETO MÁRQUEZ</t>
  </si>
  <si>
    <t>DIRECTORA GENERAL DE ADMINISTRACIÓN Y</t>
  </si>
  <si>
    <t xml:space="preserve">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</si>
</sst>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50"/>
  <sheetViews>
    <sheetView tabSelected="1" topLeftCell="A26" zoomScale="90" zoomScaleNormal="90" workbookViewId="0">
      <selection activeCell="H41" sqref="B2:H41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30" t="s">
        <v>38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39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6"/>
    </row>
    <row r="9" spans="2:9" ht="24.75" customHeight="1" x14ac:dyDescent="0.2">
      <c r="B9" s="1" t="s">
        <v>12</v>
      </c>
      <c r="C9" s="12">
        <f>SUM(C10:C23)</f>
        <v>172620843.76999998</v>
      </c>
      <c r="D9" s="12">
        <f>SUM(D10:D23)</f>
        <v>11442213.220000001</v>
      </c>
      <c r="E9" s="16">
        <f>SUM(C9:D9)</f>
        <v>184063056.98999998</v>
      </c>
      <c r="F9" s="12">
        <f>SUM(F10:F23)</f>
        <v>184063056.99000007</v>
      </c>
      <c r="G9" s="12">
        <f>SUM(G10:G23)</f>
        <v>176028832.06</v>
      </c>
      <c r="H9" s="16">
        <f>SUM(E9-F9)</f>
        <v>-8.9406967163085938E-8</v>
      </c>
    </row>
    <row r="10" spans="2:9" ht="12.75" x14ac:dyDescent="0.2">
      <c r="B10" s="21" t="s">
        <v>24</v>
      </c>
      <c r="C10" s="23">
        <v>3434106.97</v>
      </c>
      <c r="D10" s="23">
        <v>540601.72</v>
      </c>
      <c r="E10" s="8">
        <f>SUM(C10:D10)</f>
        <v>3974708.6900000004</v>
      </c>
      <c r="F10" s="23">
        <v>3974708.6900000004</v>
      </c>
      <c r="G10" s="23">
        <v>3934557.39</v>
      </c>
      <c r="H10" s="8">
        <f>SUM(E10-F10)</f>
        <v>0</v>
      </c>
    </row>
    <row r="11" spans="2:9" ht="12.75" x14ac:dyDescent="0.2">
      <c r="B11" s="21" t="s">
        <v>25</v>
      </c>
      <c r="C11" s="24">
        <v>8378054.0499999998</v>
      </c>
      <c r="D11" s="24">
        <v>1077286.19</v>
      </c>
      <c r="E11" s="8">
        <f t="shared" ref="E11:E23" si="0">SUM(C11:D11)</f>
        <v>9455340.2400000002</v>
      </c>
      <c r="F11" s="24">
        <v>9455340.2400000002</v>
      </c>
      <c r="G11" s="24">
        <v>9361926.3000000007</v>
      </c>
      <c r="H11" s="8">
        <f t="shared" ref="H11:H23" si="1">SUM(E11-F11)</f>
        <v>0</v>
      </c>
    </row>
    <row r="12" spans="2:9" ht="12.75" x14ac:dyDescent="0.2">
      <c r="B12" s="21" t="s">
        <v>26</v>
      </c>
      <c r="C12" s="24">
        <v>42205116.640000001</v>
      </c>
      <c r="D12" s="24">
        <v>-17153351.09</v>
      </c>
      <c r="E12" s="8">
        <f t="shared" si="0"/>
        <v>25051765.550000001</v>
      </c>
      <c r="F12" s="24">
        <v>25051765.550000001</v>
      </c>
      <c r="G12" s="24">
        <v>23702545.32</v>
      </c>
      <c r="H12" s="8">
        <f t="shared" si="1"/>
        <v>0</v>
      </c>
    </row>
    <row r="13" spans="2:9" ht="12.75" x14ac:dyDescent="0.2">
      <c r="B13" s="21" t="s">
        <v>27</v>
      </c>
      <c r="C13" s="24">
        <v>22850339.780000001</v>
      </c>
      <c r="D13" s="24">
        <v>6255735.04</v>
      </c>
      <c r="E13" s="8">
        <f t="shared" si="0"/>
        <v>29106074.82</v>
      </c>
      <c r="F13" s="24">
        <v>29106074.82</v>
      </c>
      <c r="G13" s="24">
        <v>28755012.670000002</v>
      </c>
      <c r="H13" s="8">
        <f t="shared" si="1"/>
        <v>0</v>
      </c>
    </row>
    <row r="14" spans="2:9" ht="12.75" x14ac:dyDescent="0.2">
      <c r="B14" s="21" t="s">
        <v>28</v>
      </c>
      <c r="C14" s="24">
        <v>21049216.190000001</v>
      </c>
      <c r="D14" s="24">
        <v>3855375.55</v>
      </c>
      <c r="E14" s="8">
        <f t="shared" si="0"/>
        <v>24904591.740000002</v>
      </c>
      <c r="F14" s="24">
        <v>24904591.740000002</v>
      </c>
      <c r="G14" s="24">
        <v>24612688.329999998</v>
      </c>
      <c r="H14" s="8">
        <f t="shared" si="1"/>
        <v>0</v>
      </c>
    </row>
    <row r="15" spans="2:9" ht="12.75" x14ac:dyDescent="0.2">
      <c r="B15" s="21" t="s">
        <v>29</v>
      </c>
      <c r="C15" s="24">
        <v>14065578.710000001</v>
      </c>
      <c r="D15" s="24">
        <v>2691905.5</v>
      </c>
      <c r="E15" s="8">
        <f t="shared" si="0"/>
        <v>16757484.210000001</v>
      </c>
      <c r="F15" s="24">
        <v>16757484.210000001</v>
      </c>
      <c r="G15" s="24">
        <v>16535513.01</v>
      </c>
      <c r="H15" s="8">
        <f t="shared" si="1"/>
        <v>0</v>
      </c>
    </row>
    <row r="16" spans="2:9" ht="12.75" x14ac:dyDescent="0.2">
      <c r="B16" s="21" t="s">
        <v>30</v>
      </c>
      <c r="C16" s="24">
        <v>17553120.989999998</v>
      </c>
      <c r="D16" s="24">
        <v>2220454.86</v>
      </c>
      <c r="E16" s="8">
        <f t="shared" si="0"/>
        <v>19773575.849999998</v>
      </c>
      <c r="F16" s="24">
        <v>19773575.849999998</v>
      </c>
      <c r="G16" s="24">
        <v>19530213.030000001</v>
      </c>
      <c r="H16" s="8">
        <f t="shared" si="1"/>
        <v>0</v>
      </c>
    </row>
    <row r="17" spans="2:8" ht="12.75" x14ac:dyDescent="0.2">
      <c r="B17" s="21" t="s">
        <v>31</v>
      </c>
      <c r="C17" s="24">
        <v>7147761</v>
      </c>
      <c r="D17" s="24">
        <v>1922026.31</v>
      </c>
      <c r="E17" s="8">
        <f t="shared" si="0"/>
        <v>9069787.3100000005</v>
      </c>
      <c r="F17" s="24">
        <v>9069787.3100000005</v>
      </c>
      <c r="G17" s="24">
        <v>8913575.8800000008</v>
      </c>
      <c r="H17" s="8">
        <f t="shared" si="1"/>
        <v>0</v>
      </c>
    </row>
    <row r="18" spans="2:8" ht="12.75" x14ac:dyDescent="0.2">
      <c r="B18" s="22" t="s">
        <v>32</v>
      </c>
      <c r="C18" s="24">
        <v>3553811.66</v>
      </c>
      <c r="D18" s="24">
        <v>436566.17</v>
      </c>
      <c r="E18" s="8">
        <f t="shared" si="0"/>
        <v>3990377.83</v>
      </c>
      <c r="F18" s="24">
        <v>3990377.83</v>
      </c>
      <c r="G18" s="24">
        <v>3950935.34</v>
      </c>
      <c r="H18" s="8">
        <f t="shared" si="1"/>
        <v>0</v>
      </c>
    </row>
    <row r="19" spans="2:8" ht="12.75" x14ac:dyDescent="0.2">
      <c r="B19" s="22" t="s">
        <v>33</v>
      </c>
      <c r="C19" s="24">
        <v>3551365.79</v>
      </c>
      <c r="D19" s="24">
        <v>75936.539999999994</v>
      </c>
      <c r="E19" s="8">
        <f t="shared" si="0"/>
        <v>3627302.33</v>
      </c>
      <c r="F19" s="24">
        <v>3627302.33</v>
      </c>
      <c r="G19" s="24">
        <v>3594050.32</v>
      </c>
      <c r="H19" s="8">
        <f t="shared" si="1"/>
        <v>0</v>
      </c>
    </row>
    <row r="20" spans="2:8" ht="12.75" x14ac:dyDescent="0.2">
      <c r="B20" s="22" t="s">
        <v>34</v>
      </c>
      <c r="C20" s="24">
        <v>2783474.55</v>
      </c>
      <c r="D20" s="24">
        <v>440399.25</v>
      </c>
      <c r="E20" s="8">
        <f t="shared" si="0"/>
        <v>3223873.8</v>
      </c>
      <c r="F20" s="24">
        <v>3223873.8</v>
      </c>
      <c r="G20" s="24">
        <v>3200134.38</v>
      </c>
      <c r="H20" s="8">
        <f t="shared" si="1"/>
        <v>0</v>
      </c>
    </row>
    <row r="21" spans="2:8" ht="12.75" x14ac:dyDescent="0.2">
      <c r="B21" s="22" t="s">
        <v>35</v>
      </c>
      <c r="C21" s="24">
        <v>10261588.43</v>
      </c>
      <c r="D21" s="24">
        <v>3277445.08</v>
      </c>
      <c r="E21" s="8">
        <f t="shared" si="0"/>
        <v>13539033.51</v>
      </c>
      <c r="F21" s="24">
        <v>13539033.51</v>
      </c>
      <c r="G21" s="24">
        <v>13414210.789999999</v>
      </c>
      <c r="H21" s="8">
        <f t="shared" si="1"/>
        <v>0</v>
      </c>
    </row>
    <row r="22" spans="2:8" ht="12.75" x14ac:dyDescent="0.2">
      <c r="B22" s="22" t="s">
        <v>36</v>
      </c>
      <c r="C22" s="24">
        <v>13006038.630000001</v>
      </c>
      <c r="D22" s="24">
        <f>4888721.15+109016.8</f>
        <v>4997737.95</v>
      </c>
      <c r="E22" s="8">
        <f t="shared" si="0"/>
        <v>18003776.580000002</v>
      </c>
      <c r="F22" s="24">
        <v>18003776.580000002</v>
      </c>
      <c r="G22" s="24">
        <f>12862765.66+109016.8</f>
        <v>12971782.460000001</v>
      </c>
      <c r="H22" s="8">
        <f t="shared" si="1"/>
        <v>0</v>
      </c>
    </row>
    <row r="23" spans="2:8" ht="12.75" x14ac:dyDescent="0.2">
      <c r="B23" s="22" t="s">
        <v>37</v>
      </c>
      <c r="C23" s="24">
        <v>2781270.38</v>
      </c>
      <c r="D23" s="24">
        <v>804094.15</v>
      </c>
      <c r="E23" s="8">
        <f t="shared" si="0"/>
        <v>3585364.53</v>
      </c>
      <c r="F23" s="24">
        <v>3585364.53</v>
      </c>
      <c r="G23" s="24">
        <v>3551686.84</v>
      </c>
      <c r="H23" s="8">
        <f t="shared" si="1"/>
        <v>0</v>
      </c>
    </row>
    <row r="24" spans="2:8" ht="12" customHeight="1" x14ac:dyDescent="0.2">
      <c r="B24" s="9"/>
      <c r="C24" s="10"/>
      <c r="D24" s="10"/>
      <c r="E24" s="10"/>
      <c r="F24" s="10"/>
      <c r="G24" s="10"/>
      <c r="H24" s="10"/>
    </row>
    <row r="25" spans="2:8" ht="25.5" customHeight="1" x14ac:dyDescent="0.2">
      <c r="B25" s="2" t="s">
        <v>21</v>
      </c>
      <c r="C25" s="13">
        <f>SUM(C26:C33)</f>
        <v>0</v>
      </c>
      <c r="D25" s="13">
        <f t="shared" ref="D25:G25" si="2">SUM(D26:D33)</f>
        <v>0</v>
      </c>
      <c r="E25" s="17">
        <f t="shared" ref="E25:E33" si="3">SUM(C25:D25)</f>
        <v>0</v>
      </c>
      <c r="F25" s="13">
        <f t="shared" si="2"/>
        <v>0</v>
      </c>
      <c r="G25" s="13">
        <f t="shared" si="2"/>
        <v>0</v>
      </c>
      <c r="H25" s="17">
        <f>SUM(E25-F25)</f>
        <v>0</v>
      </c>
    </row>
    <row r="26" spans="2:8" x14ac:dyDescent="0.2">
      <c r="B26" s="7" t="s">
        <v>13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ref="H26:H33" si="4">SUM(E26-F26)</f>
        <v>0</v>
      </c>
    </row>
    <row r="27" spans="2:8" x14ac:dyDescent="0.2">
      <c r="B27" s="7" t="s">
        <v>14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x14ac:dyDescent="0.2">
      <c r="B28" s="7" t="s">
        <v>15</v>
      </c>
      <c r="C28" s="8">
        <v>0</v>
      </c>
      <c r="D28" s="8">
        <v>0</v>
      </c>
      <c r="E28" s="8">
        <f t="shared" si="3"/>
        <v>0</v>
      </c>
      <c r="F28" s="8">
        <v>0</v>
      </c>
      <c r="G28" s="8">
        <v>0</v>
      </c>
      <c r="H28" s="8">
        <f t="shared" si="4"/>
        <v>0</v>
      </c>
    </row>
    <row r="29" spans="2:8" x14ac:dyDescent="0.2">
      <c r="B29" s="7" t="s">
        <v>16</v>
      </c>
      <c r="C29" s="8">
        <v>0</v>
      </c>
      <c r="D29" s="8">
        <v>0</v>
      </c>
      <c r="E29" s="8">
        <f t="shared" si="3"/>
        <v>0</v>
      </c>
      <c r="F29" s="8">
        <v>0</v>
      </c>
      <c r="G29" s="8">
        <v>0</v>
      </c>
      <c r="H29" s="8">
        <f t="shared" si="4"/>
        <v>0</v>
      </c>
    </row>
    <row r="30" spans="2:8" x14ac:dyDescent="0.2">
      <c r="B30" s="7" t="s">
        <v>17</v>
      </c>
      <c r="C30" s="8">
        <v>0</v>
      </c>
      <c r="D30" s="8">
        <v>0</v>
      </c>
      <c r="E30" s="8">
        <f t="shared" si="3"/>
        <v>0</v>
      </c>
      <c r="F30" s="8">
        <v>0</v>
      </c>
      <c r="G30" s="8">
        <v>0</v>
      </c>
      <c r="H30" s="8">
        <f t="shared" si="4"/>
        <v>0</v>
      </c>
    </row>
    <row r="31" spans="2:8" x14ac:dyDescent="0.2">
      <c r="B31" s="7" t="s">
        <v>18</v>
      </c>
      <c r="C31" s="8">
        <v>0</v>
      </c>
      <c r="D31" s="8">
        <v>0</v>
      </c>
      <c r="E31" s="8">
        <f t="shared" si="3"/>
        <v>0</v>
      </c>
      <c r="F31" s="8">
        <v>0</v>
      </c>
      <c r="G31" s="8">
        <v>0</v>
      </c>
      <c r="H31" s="8">
        <f t="shared" si="4"/>
        <v>0</v>
      </c>
    </row>
    <row r="32" spans="2:8" x14ac:dyDescent="0.2">
      <c r="B32" s="7" t="s">
        <v>19</v>
      </c>
      <c r="C32" s="8">
        <v>0</v>
      </c>
      <c r="D32" s="8">
        <v>0</v>
      </c>
      <c r="E32" s="8">
        <f t="shared" si="3"/>
        <v>0</v>
      </c>
      <c r="F32" s="8">
        <v>0</v>
      </c>
      <c r="G32" s="8">
        <v>0</v>
      </c>
      <c r="H32" s="8">
        <f t="shared" si="4"/>
        <v>0</v>
      </c>
    </row>
    <row r="33" spans="2:8" x14ac:dyDescent="0.2">
      <c r="B33" s="7" t="s">
        <v>20</v>
      </c>
      <c r="C33" s="8">
        <v>0</v>
      </c>
      <c r="D33" s="8">
        <v>0</v>
      </c>
      <c r="E33" s="8">
        <f t="shared" si="3"/>
        <v>0</v>
      </c>
      <c r="F33" s="8">
        <v>0</v>
      </c>
      <c r="G33" s="8">
        <v>0</v>
      </c>
      <c r="H33" s="8">
        <f t="shared" si="4"/>
        <v>0</v>
      </c>
    </row>
    <row r="34" spans="2:8" ht="12" customHeight="1" x14ac:dyDescent="0.2">
      <c r="B34" s="11"/>
      <c r="C34" s="10"/>
      <c r="D34" s="10"/>
      <c r="E34" s="10"/>
      <c r="F34" s="10"/>
      <c r="G34" s="10"/>
      <c r="H34" s="10"/>
    </row>
    <row r="35" spans="2:8" x14ac:dyDescent="0.2">
      <c r="B35" s="3" t="s">
        <v>22</v>
      </c>
      <c r="C35" s="4">
        <f>SUM(C9+C25)</f>
        <v>172620843.76999998</v>
      </c>
      <c r="D35" s="4">
        <f t="shared" ref="D35:H35" si="5">SUM(D9+D25)</f>
        <v>11442213.220000001</v>
      </c>
      <c r="E35" s="4">
        <f t="shared" si="5"/>
        <v>184063056.98999998</v>
      </c>
      <c r="F35" s="4">
        <f t="shared" si="5"/>
        <v>184063056.99000007</v>
      </c>
      <c r="G35" s="4">
        <f t="shared" si="5"/>
        <v>176028832.06</v>
      </c>
      <c r="H35" s="4">
        <f t="shared" si="5"/>
        <v>-8.9406967163085938E-8</v>
      </c>
    </row>
    <row r="36" spans="2:8" ht="12.75" thickBot="1" x14ac:dyDescent="0.25">
      <c r="B36" s="5"/>
      <c r="C36" s="6"/>
      <c r="D36" s="6"/>
      <c r="E36" s="19"/>
      <c r="F36" s="6"/>
      <c r="G36" s="6"/>
      <c r="H36" s="6"/>
    </row>
    <row r="37" spans="2:8" s="20" customFormat="1" ht="11.25" customHeight="1" x14ac:dyDescent="0.2"/>
    <row r="38" spans="2:8" s="20" customFormat="1" x14ac:dyDescent="0.2"/>
    <row r="39" spans="2:8" s="20" customFormat="1" x14ac:dyDescent="0.2">
      <c r="B39" s="42" t="s">
        <v>40</v>
      </c>
      <c r="F39" s="42" t="s">
        <v>42</v>
      </c>
    </row>
    <row r="40" spans="2:8" s="20" customFormat="1" x14ac:dyDescent="0.2">
      <c r="B40" s="42" t="s">
        <v>41</v>
      </c>
      <c r="F40" s="42" t="s">
        <v>43</v>
      </c>
    </row>
    <row r="41" spans="2:8" s="20" customFormat="1" x14ac:dyDescent="0.2">
      <c r="F41" s="42" t="s">
        <v>44</v>
      </c>
    </row>
    <row r="42" spans="2:8" s="20" customFormat="1" x14ac:dyDescent="0.2"/>
    <row r="43" spans="2:8" s="20" customFormat="1" x14ac:dyDescent="0.2"/>
    <row r="44" spans="2:8" s="20" customFormat="1" x14ac:dyDescent="0.2"/>
    <row r="45" spans="2:8" s="20" customFormat="1" x14ac:dyDescent="0.2"/>
    <row r="46" spans="2:8" s="20" customFormat="1" x14ac:dyDescent="0.2"/>
    <row r="47" spans="2:8" s="20" customFormat="1" x14ac:dyDescent="0.2"/>
    <row r="48" spans="2: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/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>
      <c r="S103" s="20" t="s">
        <v>23</v>
      </c>
    </row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2023-01-31T00:38:33Z</cp:lastPrinted>
  <dcterms:created xsi:type="dcterms:W3CDTF">2020-01-08T21:44:09Z</dcterms:created>
  <dcterms:modified xsi:type="dcterms:W3CDTF">2023-01-31T00:38:37Z</dcterms:modified>
</cp:coreProperties>
</file>